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8" windowHeight="303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<sst xmlns="http://schemas.openxmlformats.org/spreadsheetml/2006/main" count="40" uniqueCount="33">
  <si>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0398</t>
  </si>
  <si>
    <t>1197</t>
  </si>
  <si>
    <t>1297</t>
  </si>
  <si>
    <t>0498</t>
  </si>
  <si>
    <t>0598</t>
  </si>
  <si>
    <t>0698</t>
  </si>
  <si>
    <t>0798</t>
  </si>
  <si>
    <t>0898</t>
  </si>
  <si>
    <t>0998</t>
  </si>
  <si>
    <t>1098</t>
  </si>
  <si>
    <t>suma</t>
  </si>
  <si>
    <t>1-30</t>
  </si>
  <si>
    <t>1-22</t>
  </si>
  <si>
    <t>23-31</t>
  </si>
  <si>
    <t>1-31</t>
  </si>
  <si>
    <t>1-9</t>
  </si>
  <si>
    <t>dni</t>
  </si>
  <si>
    <t>szacunek</t>
  </si>
  <si>
    <t>suma szac</t>
  </si>
  <si>
    <t>dziennie</t>
  </si>
  <si>
    <t>(252 dni)</t>
  </si>
  <si>
    <t>-1297</t>
  </si>
  <si>
    <t>-0398</t>
  </si>
  <si>
    <t>-1098</t>
  </si>
  <si>
    <t>miesiące</t>
  </si>
  <si>
    <t>ilość odwołań</t>
  </si>
  <si>
    <t>ilość osób (*)</t>
  </si>
  <si>
    <t>ilość różnych serwerów</t>
  </si>
  <si>
    <t>ilość stron html</t>
  </si>
  <si>
    <t>*) bardzo przybliżony szacunek - przy założeniu, że z jednego adresu</t>
  </si>
  <si>
    <t>łączy się jedna osoba w danym czasie (dniu, godzinie itp.)</t>
  </si>
  <si>
    <t>wszystkie logi do wglądu na stronie WWW:</t>
  </si>
  <si>
    <t>http://www.zb.eco.pl/statysty/logi98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</si>
</sst>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00"/>
    <numFmt numFmtId="166" formatCode="0.00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10"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.25"/>
      <name val="Arial CE"/>
      <family val="0"/>
    </font>
    <font>
      <b/>
      <sz val="12"/>
      <name val="Arial CE"/>
      <family val="0"/>
    </font>
    <font>
      <sz val="10.5"/>
      <name val="Arial CE"/>
      <family val="0"/>
    </font>
    <font>
      <sz val="10.75"/>
      <name val="Arial CE"/>
      <family val="0"/>
    </font>
    <font>
      <b/>
      <sz val="8.5"/>
      <name val="Arial CE"/>
      <family val="0"/>
    </font>
    <font>
      <sz val="8.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16" fontId="0" fillId="0" borderId="1" xfId="0" applyNumberFormat="1" applyBorder="1" applyAlignment="1" quotePrefix="1">
      <alignment/>
    </xf>
    <xf numFmtId="0" fontId="0" fillId="0" borderId="1" xfId="0" applyBorder="1" applyAlignment="1" quotePrefix="1">
      <alignment/>
    </xf>
    <xf numFmtId="0" fontId="0" fillId="0" borderId="1" xfId="0" applyBorder="1" applyAlignment="1">
      <alignment/>
    </xf>
    <xf numFmtId="16" fontId="1" fillId="0" borderId="1" xfId="0" applyNumberFormat="1" applyFont="1" applyBorder="1" applyAlignment="1">
      <alignment/>
    </xf>
    <xf numFmtId="0" fontId="1" fillId="0" borderId="1" xfId="0" applyFont="1" applyBorder="1" applyAlignment="1" quotePrefix="1">
      <alignment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171" fontId="0" fillId="0" borderId="1" xfId="0" applyNumberForma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Arkusz1!$C$1</c:f>
              <c:strCache>
                <c:ptCount val="1"/>
                <c:pt idx="0">
                  <c:v>ilość odwołań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(Arkusz1!$B$2:$B$3,Arkusz1!$B$5,Arkusz1!$B$7:$B$13)</c:f>
              <c:strCache/>
            </c:strRef>
          </c:cat>
          <c:val>
            <c:numRef>
              <c:f>(Arkusz1!$C$2:$C$3,Arkusz1!$C$5,Arkusz1!$C$7:$C$13)</c:f>
              <c:numCache/>
            </c:numRef>
          </c:val>
          <c:smooth val="0"/>
        </c:ser>
        <c:marker val="1"/>
        <c:axId val="66011534"/>
        <c:axId val="57232895"/>
      </c:line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32895"/>
        <c:crosses val="autoZero"/>
        <c:auto val="1"/>
        <c:lblOffset val="100"/>
        <c:noMultiLvlLbl val="0"/>
      </c:catAx>
      <c:valAx>
        <c:axId val="57232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11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Arkusz1!$D$1</c:f>
              <c:strCache>
                <c:ptCount val="1"/>
                <c:pt idx="0">
                  <c:v>ilość osób (*)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(Arkusz1!$B$2:$B$3,Arkusz1!$B$5,Arkusz1!$B$7:$B$13)</c:f>
              <c:strCache/>
            </c:strRef>
          </c:cat>
          <c:val>
            <c:numRef>
              <c:f>(Arkusz1!$D$2:$D$3,Arkusz1!$D$5,Arkusz1!$D$7:$D$13)</c:f>
              <c:numCache/>
            </c:numRef>
          </c:val>
          <c:smooth val="0"/>
        </c:ser>
        <c:marker val="1"/>
        <c:axId val="65573320"/>
        <c:axId val="53288969"/>
      </c:line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88969"/>
        <c:crosses val="autoZero"/>
        <c:auto val="1"/>
        <c:lblOffset val="100"/>
        <c:noMultiLvlLbl val="0"/>
      </c:catAx>
      <c:valAx>
        <c:axId val="53288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7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E"/>
                <a:ea typeface="Arial CE"/>
                <a:cs typeface="Arial CE"/>
              </a:rPr>
              <a:t>Dane szacowane (dopełnione 3 miesiące)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Arkusz1!$C$1</c:f>
              <c:strCache>
                <c:ptCount val="1"/>
                <c:pt idx="0">
                  <c:v>ilość odwołań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(Arkusz1!$B$2,Arkusz1!$B$4,Arkusz1!$B$6:$B$12,Arkusz1!$B$14)</c:f>
              <c:strCache/>
            </c:strRef>
          </c:cat>
          <c:val>
            <c:numRef>
              <c:f>(Arkusz1!$C$2,Arkusz1!$C$4,Arkusz1!$C$6:$C$12,Arkusz1!$C$14)</c:f>
              <c:numCache/>
            </c:numRef>
          </c:val>
          <c:smooth val="0"/>
        </c:ser>
        <c:ser>
          <c:idx val="1"/>
          <c:order val="1"/>
          <c:tx>
            <c:strRef>
              <c:f>Arkusz1!$D$1</c:f>
              <c:strCache>
                <c:ptCount val="1"/>
                <c:pt idx="0">
                  <c:v>ilość osób (*)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(Arkusz1!$B$2,Arkusz1!$B$4,Arkusz1!$B$6:$B$12,Arkusz1!$B$14)</c:f>
              <c:strCache/>
            </c:strRef>
          </c:cat>
          <c:val>
            <c:numRef>
              <c:f>(Arkusz1!$D$2,Arkusz1!$D$4,Arkusz1!$D$6:$D$12,Arkusz1!$D$14)</c:f>
              <c:numCache/>
            </c:numRef>
          </c:val>
          <c:smooth val="0"/>
        </c:ser>
        <c:ser>
          <c:idx val="2"/>
          <c:order val="2"/>
          <c:tx>
            <c:strRef>
              <c:f>Arkusz1!$E$1</c:f>
              <c:strCache>
                <c:ptCount val="1"/>
                <c:pt idx="0">
                  <c:v>ilość różnych serwerów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(Arkusz1!$B$2,Arkusz1!$B$4,Arkusz1!$B$6:$B$12,Arkusz1!$B$14)</c:f>
              <c:strCache/>
            </c:strRef>
          </c:cat>
          <c:val>
            <c:numRef>
              <c:f>(Arkusz1!$E$2,Arkusz1!$E$4,Arkusz1!$E$6:$E$12,Arkusz1!$E$14)</c:f>
              <c:numCache/>
            </c:numRef>
          </c:val>
          <c:smooth val="0"/>
        </c:ser>
        <c:ser>
          <c:idx val="3"/>
          <c:order val="3"/>
          <c:tx>
            <c:strRef>
              <c:f>Arkusz1!$F$1</c:f>
              <c:strCache>
                <c:ptCount val="1"/>
                <c:pt idx="0">
                  <c:v>ilość stron html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(Arkusz1!$B$2,Arkusz1!$B$4,Arkusz1!$B$6:$B$12,Arkusz1!$B$14)</c:f>
              <c:strCache/>
            </c:strRef>
          </c:cat>
          <c:val>
            <c:numRef>
              <c:f>(Arkusz1!$F$2,Arkusz1!$F$4,Arkusz1!$F$6:$F$12,Arkusz1!$F$14)</c:f>
              <c:numCache/>
            </c:numRef>
          </c:val>
          <c:smooth val="0"/>
        </c:ser>
        <c:marker val="1"/>
        <c:axId val="9838674"/>
        <c:axId val="21439203"/>
      </c:lineChart>
      <c:catAx>
        <c:axId val="98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39203"/>
        <c:crosses val="autoZero"/>
        <c:auto val="1"/>
        <c:lblOffset val="100"/>
        <c:noMultiLvlLbl val="0"/>
      </c:catAx>
      <c:valAx>
        <c:axId val="21439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38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Sumy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Arkusz1!$B$15</c:f>
              <c:strCache>
                <c:ptCount val="1"/>
                <c:pt idx="0">
                  <c:v>suma szac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Arkusz1!$C$1:$F$1</c:f>
              <c:strCache/>
            </c:strRef>
          </c:cat>
          <c:val>
            <c:numRef>
              <c:f>Arkusz1!$C$15:$F$15</c:f>
              <c:numCache/>
            </c:numRef>
          </c:val>
        </c:ser>
        <c:ser>
          <c:idx val="1"/>
          <c:order val="1"/>
          <c:tx>
            <c:strRef>
              <c:f>Arkusz1!$B$16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Arkusz1!$C$1:$F$1</c:f>
              <c:strCache/>
            </c:strRef>
          </c:cat>
          <c:val>
            <c:numRef>
              <c:f>Arkusz1!$C$16:$F$16</c:f>
              <c:numCache/>
            </c:numRef>
          </c:val>
        </c:ser>
        <c:axId val="45334008"/>
        <c:axId val="5352889"/>
      </c:bar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2889"/>
        <c:crosses val="autoZero"/>
        <c:auto val="1"/>
        <c:lblOffset val="100"/>
        <c:noMultiLvlLbl val="0"/>
      </c:catAx>
      <c:valAx>
        <c:axId val="5352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34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Dane rzeczywiste (niepełne 3 miesiące)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Arkusz1!$C$1</c:f>
              <c:strCache>
                <c:ptCount val="1"/>
                <c:pt idx="0">
                  <c:v>ilość odwołań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(Arkusz1!$B$2:$B$3,Arkusz1!$B$5,Arkusz1!$B$7:$B$13)</c:f>
              <c:strCache/>
            </c:strRef>
          </c:cat>
          <c:val>
            <c:numRef>
              <c:f>(Arkusz1!$C$2:$C$3,Arkusz1!$C$5,Arkusz1!$C$7:$C$13)</c:f>
              <c:numCache/>
            </c:numRef>
          </c:val>
          <c:smooth val="0"/>
        </c:ser>
        <c:ser>
          <c:idx val="1"/>
          <c:order val="1"/>
          <c:tx>
            <c:strRef>
              <c:f>Arkusz1!$D$1</c:f>
              <c:strCache>
                <c:ptCount val="1"/>
                <c:pt idx="0">
                  <c:v>ilość osób (*)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(Arkusz1!$B$2:$B$3,Arkusz1!$B$5,Arkusz1!$B$7:$B$13)</c:f>
              <c:strCache/>
            </c:strRef>
          </c:cat>
          <c:val>
            <c:numRef>
              <c:f>(Arkusz1!$D$2:$D$3,Arkusz1!$D$5,Arkusz1!$D$7:$D$13)</c:f>
              <c:numCache/>
            </c:numRef>
          </c:val>
          <c:smooth val="0"/>
        </c:ser>
        <c:ser>
          <c:idx val="2"/>
          <c:order val="2"/>
          <c:tx>
            <c:strRef>
              <c:f>Arkusz1!$E$1</c:f>
              <c:strCache>
                <c:ptCount val="1"/>
                <c:pt idx="0">
                  <c:v>ilość różnych serwerów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(Arkusz1!$B$2:$B$3,Arkusz1!$B$5,Arkusz1!$B$7:$B$13)</c:f>
              <c:strCache/>
            </c:strRef>
          </c:cat>
          <c:val>
            <c:numRef>
              <c:f>(Arkusz1!$E$2:$E$3,Arkusz1!$E$5,Arkusz1!$E$7:$E$13)</c:f>
              <c:numCache/>
            </c:numRef>
          </c:val>
          <c:smooth val="0"/>
        </c:ser>
        <c:ser>
          <c:idx val="3"/>
          <c:order val="3"/>
          <c:tx>
            <c:strRef>
              <c:f>Arkusz1!$F$1</c:f>
              <c:strCache>
                <c:ptCount val="1"/>
                <c:pt idx="0">
                  <c:v>ilość stron html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(Arkusz1!$B$2:$B$3,Arkusz1!$B$5,Arkusz1!$B$7:$B$13)</c:f>
              <c:strCache/>
            </c:strRef>
          </c:cat>
          <c:val>
            <c:numRef>
              <c:f>(Arkusz1!$F$2:$F$3,Arkusz1!$F$5,Arkusz1!$F$7:$F$13)</c:f>
              <c:numCache/>
            </c:numRef>
          </c:val>
          <c:smooth val="0"/>
        </c:ser>
        <c:marker val="1"/>
        <c:axId val="48176002"/>
        <c:axId val="30930835"/>
      </c:lineChart>
      <c:catAx>
        <c:axId val="481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30835"/>
        <c:crosses val="autoZero"/>
        <c:auto val="1"/>
        <c:lblOffset val="100"/>
        <c:noMultiLvlLbl val="0"/>
      </c:catAx>
      <c:valAx>
        <c:axId val="309308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76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Arkusz1!$C$1</c:f>
              <c:strCache>
                <c:ptCount val="1"/>
                <c:pt idx="0">
                  <c:v>ilość odwołań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(Arkusz1!$B$2,Arkusz1!$B$4,Arkusz1!$B$6,Arkusz1!$B$7:$B$12,Arkusz1!$B$14)</c:f>
              <c:strCache/>
            </c:strRef>
          </c:cat>
          <c:val>
            <c:numRef>
              <c:f>(Arkusz1!$C$2,Arkusz1!$C$4,Arkusz1!$C$6,Arkusz1!$C$7:$C$12,Arkusz1!$C$14)</c:f>
              <c:numCache/>
            </c:numRef>
          </c:val>
          <c:smooth val="0"/>
        </c:ser>
        <c:marker val="1"/>
        <c:axId val="9942060"/>
        <c:axId val="22369677"/>
      </c:lineChart>
      <c:catAx>
        <c:axId val="99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69677"/>
        <c:crosses val="autoZero"/>
        <c:auto val="1"/>
        <c:lblOffset val="100"/>
        <c:noMultiLvlLbl val="0"/>
      </c:catAx>
      <c:valAx>
        <c:axId val="22369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2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Arkusz1!$D$1</c:f>
              <c:strCache>
                <c:ptCount val="1"/>
                <c:pt idx="0">
                  <c:v>ilość osób (*)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(Arkusz1!$B$2,Arkusz1!$B$4,Arkusz1!$B$6:$B$12,Arkusz1!$B$14)</c:f>
              <c:strCache/>
            </c:strRef>
          </c:cat>
          <c:val>
            <c:numRef>
              <c:f>(Arkusz1!$D$2,Arkusz1!$D$4,Arkusz1!$D$6:$D$12,Arkusz1!$D$14)</c:f>
              <c:numCache/>
            </c:numRef>
          </c:val>
          <c:smooth val="0"/>
        </c:ser>
        <c:marker val="1"/>
        <c:axId val="502"/>
        <c:axId val="4519"/>
      </c:lineChart>
      <c:cat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9"/>
        <c:crosses val="autoZero"/>
        <c:auto val="1"/>
        <c:lblOffset val="100"/>
        <c:noMultiLvlLbl val="0"/>
      </c:catAx>
      <c:valAx>
        <c:axId val="4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Arkusz1!$E$1</c:f>
              <c:strCache>
                <c:ptCount val="1"/>
                <c:pt idx="0">
                  <c:v>ilość różnych serwerów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(Arkusz1!$B$2:$B$3,Arkusz1!$B$5,Arkusz1!$B$7:$B$13)</c:f>
              <c:strCache/>
            </c:strRef>
          </c:cat>
          <c:val>
            <c:numRef>
              <c:f>(Arkusz1!$E$2:$E$3,Arkusz1!$E$5,Arkusz1!$E$7:$E$13)</c:f>
              <c:numCache/>
            </c:numRef>
          </c:val>
          <c:smooth val="0"/>
        </c:ser>
        <c:marker val="1"/>
        <c:axId val="40672"/>
        <c:axId val="366049"/>
      </c:lineChart>
      <c:cat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049"/>
        <c:crosses val="autoZero"/>
        <c:auto val="1"/>
        <c:lblOffset val="100"/>
        <c:noMultiLvlLbl val="0"/>
      </c:catAx>
      <c:valAx>
        <c:axId val="366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Arkusz1!$E$1</c:f>
              <c:strCache>
                <c:ptCount val="1"/>
                <c:pt idx="0">
                  <c:v>ilość różnych serwerów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(Arkusz1!$B$2,Arkusz1!$B$4,Arkusz1!$B$6:$B$12,Arkusz1!$B$14)</c:f>
              <c:strCache/>
            </c:strRef>
          </c:cat>
          <c:val>
            <c:numRef>
              <c:f>(Arkusz1!$E$2,Arkusz1!$E$4,Arkusz1!$E$6:$E$12,Arkusz1!$E$14)</c:f>
              <c:numCache/>
            </c:numRef>
          </c:val>
          <c:smooth val="0"/>
        </c:ser>
        <c:marker val="1"/>
        <c:axId val="3294442"/>
        <c:axId val="29649979"/>
      </c:lineChart>
      <c:cat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49979"/>
        <c:crosses val="autoZero"/>
        <c:auto val="1"/>
        <c:lblOffset val="100"/>
        <c:noMultiLvlLbl val="0"/>
      </c:catAx>
      <c:valAx>
        <c:axId val="29649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Arkusz1!$F$1</c:f>
              <c:strCache>
                <c:ptCount val="1"/>
                <c:pt idx="0">
                  <c:v>ilość stron html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(Arkusz1!$B$2,Arkusz1!$B$4,Arkusz1!$B$6:$B$12,Arkusz1!$B$14)</c:f>
              <c:strCache/>
            </c:strRef>
          </c:cat>
          <c:val>
            <c:numRef>
              <c:f>(Arkusz1!$F$2,Arkusz1!$F$4,Arkusz1!$F$6:$F$12,Arkusz1!$F$14)</c:f>
              <c:numCache/>
            </c:numRef>
          </c:val>
          <c:smooth val="0"/>
        </c:ser>
        <c:marker val="1"/>
        <c:axId val="65523220"/>
        <c:axId val="52838069"/>
      </c:line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38069"/>
        <c:crosses val="autoZero"/>
        <c:auto val="1"/>
        <c:lblOffset val="100"/>
        <c:noMultiLvlLbl val="0"/>
      </c:catAx>
      <c:valAx>
        <c:axId val="52838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23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Arkusz1!$F$1</c:f>
              <c:strCache>
                <c:ptCount val="1"/>
                <c:pt idx="0">
                  <c:v>ilość stron html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(Arkusz1!$B$2:$B$3,Arkusz1!$B$5,Arkusz1!$B$7:$B$13)</c:f>
              <c:strCache/>
            </c:strRef>
          </c:cat>
          <c:val>
            <c:numRef>
              <c:f>(Arkusz1!$F$2:$F$3,Arkusz1!$F$5,Arkusz1!$F$7:$F$13)</c:f>
              <c:numCache/>
            </c:numRef>
          </c:val>
          <c:smooth val="0"/>
        </c:ser>
        <c:marker val="1"/>
        <c:axId val="5780574"/>
        <c:axId val="52025167"/>
      </c:lineChart>
      <c:cat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25167"/>
        <c:crosses val="autoZero"/>
        <c:auto val="1"/>
        <c:lblOffset val="100"/>
        <c:noMultiLvlLbl val="0"/>
      </c:catAx>
      <c:valAx>
        <c:axId val="52025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0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112</xdr:row>
      <xdr:rowOff>76200</xdr:rowOff>
    </xdr:from>
    <xdr:to>
      <xdr:col>8</xdr:col>
      <xdr:colOff>428625</xdr:colOff>
      <xdr:row>131</xdr:row>
      <xdr:rowOff>66675</xdr:rowOff>
    </xdr:to>
    <xdr:graphicFrame>
      <xdr:nvGraphicFramePr>
        <xdr:cNvPr id="1" name="Chart 5"/>
        <xdr:cNvGraphicFramePr/>
      </xdr:nvGraphicFramePr>
      <xdr:xfrm>
        <a:off x="333375" y="18373725"/>
        <a:ext cx="53244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57</xdr:row>
      <xdr:rowOff>57150</xdr:rowOff>
    </xdr:from>
    <xdr:to>
      <xdr:col>8</xdr:col>
      <xdr:colOff>438150</xdr:colOff>
      <xdr:row>78</xdr:row>
      <xdr:rowOff>38100</xdr:rowOff>
    </xdr:to>
    <xdr:graphicFrame>
      <xdr:nvGraphicFramePr>
        <xdr:cNvPr id="2" name="Chart 13"/>
        <xdr:cNvGraphicFramePr/>
      </xdr:nvGraphicFramePr>
      <xdr:xfrm>
        <a:off x="219075" y="9458325"/>
        <a:ext cx="54483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83</xdr:row>
      <xdr:rowOff>0</xdr:rowOff>
    </xdr:from>
    <xdr:to>
      <xdr:col>8</xdr:col>
      <xdr:colOff>428625</xdr:colOff>
      <xdr:row>100</xdr:row>
      <xdr:rowOff>133350</xdr:rowOff>
    </xdr:to>
    <xdr:graphicFrame>
      <xdr:nvGraphicFramePr>
        <xdr:cNvPr id="3" name="Chart 15"/>
        <xdr:cNvGraphicFramePr/>
      </xdr:nvGraphicFramePr>
      <xdr:xfrm>
        <a:off x="219075" y="13611225"/>
        <a:ext cx="54387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229</xdr:row>
      <xdr:rowOff>47625</xdr:rowOff>
    </xdr:from>
    <xdr:to>
      <xdr:col>8</xdr:col>
      <xdr:colOff>504825</xdr:colOff>
      <xdr:row>248</xdr:row>
      <xdr:rowOff>123825</xdr:rowOff>
    </xdr:to>
    <xdr:graphicFrame>
      <xdr:nvGraphicFramePr>
        <xdr:cNvPr id="4" name="Chart 16"/>
        <xdr:cNvGraphicFramePr/>
      </xdr:nvGraphicFramePr>
      <xdr:xfrm>
        <a:off x="95250" y="37290375"/>
        <a:ext cx="563880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250</xdr:row>
      <xdr:rowOff>66675</xdr:rowOff>
    </xdr:from>
    <xdr:to>
      <xdr:col>8</xdr:col>
      <xdr:colOff>552450</xdr:colOff>
      <xdr:row>268</xdr:row>
      <xdr:rowOff>104775</xdr:rowOff>
    </xdr:to>
    <xdr:graphicFrame>
      <xdr:nvGraphicFramePr>
        <xdr:cNvPr id="5" name="Chart 17"/>
        <xdr:cNvGraphicFramePr/>
      </xdr:nvGraphicFramePr>
      <xdr:xfrm>
        <a:off x="76200" y="40709850"/>
        <a:ext cx="5705475" cy="2952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371475</xdr:colOff>
      <xdr:row>167</xdr:row>
      <xdr:rowOff>104775</xdr:rowOff>
    </xdr:from>
    <xdr:to>
      <xdr:col>8</xdr:col>
      <xdr:colOff>466725</xdr:colOff>
      <xdr:row>184</xdr:row>
      <xdr:rowOff>95250</xdr:rowOff>
    </xdr:to>
    <xdr:graphicFrame>
      <xdr:nvGraphicFramePr>
        <xdr:cNvPr id="6" name="Chart 19"/>
        <xdr:cNvGraphicFramePr/>
      </xdr:nvGraphicFramePr>
      <xdr:xfrm>
        <a:off x="371475" y="27308175"/>
        <a:ext cx="53244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273</xdr:row>
      <xdr:rowOff>28575</xdr:rowOff>
    </xdr:from>
    <xdr:to>
      <xdr:col>8</xdr:col>
      <xdr:colOff>552450</xdr:colOff>
      <xdr:row>292</xdr:row>
      <xdr:rowOff>47625</xdr:rowOff>
    </xdr:to>
    <xdr:graphicFrame>
      <xdr:nvGraphicFramePr>
        <xdr:cNvPr id="7" name="Chart 20"/>
        <xdr:cNvGraphicFramePr/>
      </xdr:nvGraphicFramePr>
      <xdr:xfrm>
        <a:off x="85725" y="44396025"/>
        <a:ext cx="5695950" cy="3095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85725</xdr:colOff>
      <xdr:row>294</xdr:row>
      <xdr:rowOff>28575</xdr:rowOff>
    </xdr:from>
    <xdr:to>
      <xdr:col>8</xdr:col>
      <xdr:colOff>428625</xdr:colOff>
      <xdr:row>314</xdr:row>
      <xdr:rowOff>114300</xdr:rowOff>
    </xdr:to>
    <xdr:graphicFrame>
      <xdr:nvGraphicFramePr>
        <xdr:cNvPr id="8" name="Chart 22"/>
        <xdr:cNvGraphicFramePr/>
      </xdr:nvGraphicFramePr>
      <xdr:xfrm>
        <a:off x="85725" y="47796450"/>
        <a:ext cx="5572125" cy="3324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371475</xdr:colOff>
      <xdr:row>188</xdr:row>
      <xdr:rowOff>123825</xdr:rowOff>
    </xdr:from>
    <xdr:to>
      <xdr:col>8</xdr:col>
      <xdr:colOff>466725</xdr:colOff>
      <xdr:row>205</xdr:row>
      <xdr:rowOff>114300</xdr:rowOff>
    </xdr:to>
    <xdr:graphicFrame>
      <xdr:nvGraphicFramePr>
        <xdr:cNvPr id="9" name="Chart 23"/>
        <xdr:cNvGraphicFramePr/>
      </xdr:nvGraphicFramePr>
      <xdr:xfrm>
        <a:off x="371475" y="30727650"/>
        <a:ext cx="532447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342900</xdr:colOff>
      <xdr:row>135</xdr:row>
      <xdr:rowOff>114300</xdr:rowOff>
    </xdr:from>
    <xdr:to>
      <xdr:col>8</xdr:col>
      <xdr:colOff>438150</xdr:colOff>
      <xdr:row>153</xdr:row>
      <xdr:rowOff>104775</xdr:rowOff>
    </xdr:to>
    <xdr:graphicFrame>
      <xdr:nvGraphicFramePr>
        <xdr:cNvPr id="10" name="Chart 26"/>
        <xdr:cNvGraphicFramePr/>
      </xdr:nvGraphicFramePr>
      <xdr:xfrm>
        <a:off x="342900" y="22136100"/>
        <a:ext cx="5324475" cy="2905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217</xdr:row>
      <xdr:rowOff>28575</xdr:rowOff>
    </xdr:from>
    <xdr:to>
      <xdr:col>8</xdr:col>
      <xdr:colOff>523875</xdr:colOff>
      <xdr:row>227</xdr:row>
      <xdr:rowOff>142875</xdr:rowOff>
    </xdr:to>
    <xdr:graphicFrame>
      <xdr:nvGraphicFramePr>
        <xdr:cNvPr id="11" name="Chart 27"/>
        <xdr:cNvGraphicFramePr/>
      </xdr:nvGraphicFramePr>
      <xdr:xfrm>
        <a:off x="47625" y="35328225"/>
        <a:ext cx="5705475" cy="1733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75" zoomScaleNormal="75" workbookViewId="0" topLeftCell="A1">
      <selection activeCell="A24" sqref="A24"/>
    </sheetView>
  </sheetViews>
  <sheetFormatPr defaultColWidth="9.00390625" defaultRowHeight="12.75"/>
  <cols>
    <col min="2" max="2" width="10.125" style="0" bestFit="1" customWidth="1"/>
    <col min="3" max="4" width="8.50390625" style="0" customWidth="1"/>
    <col min="5" max="5" width="13.625" style="0" customWidth="1"/>
    <col min="6" max="6" width="9.875" style="0" bestFit="1" customWidth="1"/>
    <col min="7" max="7" width="9.125" style="0" hidden="1" customWidth="1"/>
  </cols>
  <sheetData>
    <row r="1" spans="1:6" s="13" customFormat="1" ht="27" customHeight="1">
      <c r="A1" s="2" t="s">
        <v>16</v>
      </c>
      <c r="B1" s="2" t="s">
        <v>24</v>
      </c>
      <c r="C1" s="3" t="s">
        <v>25</v>
      </c>
      <c r="D1" s="3" t="s">
        <v>26</v>
      </c>
      <c r="E1" s="3" t="s">
        <v>27</v>
      </c>
      <c r="F1" s="3" t="s">
        <v>28</v>
      </c>
    </row>
    <row r="2" spans="1:6" ht="12.75">
      <c r="A2" s="4" t="s">
        <v>11</v>
      </c>
      <c r="B2" s="5" t="s">
        <v>1</v>
      </c>
      <c r="C2" s="6">
        <v>7250</v>
      </c>
      <c r="D2" s="6">
        <v>1776</v>
      </c>
      <c r="E2" s="6">
        <v>1134</v>
      </c>
      <c r="F2" s="6">
        <v>6037</v>
      </c>
    </row>
    <row r="3" spans="1:6" ht="12.75">
      <c r="A3" s="4" t="s">
        <v>12</v>
      </c>
      <c r="B3" s="5" t="s">
        <v>2</v>
      </c>
      <c r="C3" s="6">
        <v>3320</v>
      </c>
      <c r="D3" s="6">
        <v>1021</v>
      </c>
      <c r="E3" s="6">
        <v>676</v>
      </c>
      <c r="F3" s="6">
        <v>2110</v>
      </c>
    </row>
    <row r="4" spans="1:7" s="1" customFormat="1" ht="12.75">
      <c r="A4" s="7" t="s">
        <v>17</v>
      </c>
      <c r="B4" s="8" t="s">
        <v>21</v>
      </c>
      <c r="C4" s="9">
        <f>C3*$G$4</f>
        <v>4678.181818181818</v>
      </c>
      <c r="D4" s="9">
        <f>D3*$G$4</f>
        <v>1438.6818181818182</v>
      </c>
      <c r="E4" s="9">
        <f>E3*$G$4</f>
        <v>952.5454545454546</v>
      </c>
      <c r="F4" s="9">
        <f>F3*$G$4</f>
        <v>2973.1818181818185</v>
      </c>
      <c r="G4" s="1">
        <f>31/22</f>
        <v>1.4090909090909092</v>
      </c>
    </row>
    <row r="5" spans="1:6" ht="12.75">
      <c r="A5" s="6" t="s">
        <v>13</v>
      </c>
      <c r="B5" s="5" t="s">
        <v>0</v>
      </c>
      <c r="C5" s="6">
        <v>1983</v>
      </c>
      <c r="D5" s="6">
        <v>592</v>
      </c>
      <c r="E5" s="6">
        <v>299</v>
      </c>
      <c r="F5" s="6">
        <v>1211</v>
      </c>
    </row>
    <row r="6" spans="1:7" s="1" customFormat="1" ht="12.75">
      <c r="A6" s="10" t="s">
        <v>17</v>
      </c>
      <c r="B6" s="8" t="s">
        <v>22</v>
      </c>
      <c r="C6" s="9">
        <f>C5*$G$6</f>
        <v>7684.125</v>
      </c>
      <c r="D6" s="9">
        <f>D5*$G$6</f>
        <v>2294</v>
      </c>
      <c r="E6" s="9">
        <f>E5*$G$6</f>
        <v>1158.625</v>
      </c>
      <c r="F6" s="9">
        <f>F5*$G$6</f>
        <v>4692.625</v>
      </c>
      <c r="G6" s="1">
        <f>31/8</f>
        <v>3.875</v>
      </c>
    </row>
    <row r="7" spans="1:6" ht="12.75">
      <c r="A7" s="5" t="s">
        <v>11</v>
      </c>
      <c r="B7" s="5" t="s">
        <v>3</v>
      </c>
      <c r="C7" s="6">
        <v>10931</v>
      </c>
      <c r="D7" s="6">
        <v>2863</v>
      </c>
      <c r="E7" s="6">
        <v>1318</v>
      </c>
      <c r="F7" s="6">
        <v>6969</v>
      </c>
    </row>
    <row r="8" spans="1:6" ht="12.75">
      <c r="A8" s="5" t="s">
        <v>14</v>
      </c>
      <c r="B8" s="5" t="s">
        <v>4</v>
      </c>
      <c r="C8" s="6">
        <v>11300</v>
      </c>
      <c r="D8" s="6">
        <v>3900</v>
      </c>
      <c r="E8" s="6">
        <v>2017</v>
      </c>
      <c r="F8" s="6">
        <v>7301</v>
      </c>
    </row>
    <row r="9" spans="1:6" ht="12.75">
      <c r="A9" s="5" t="s">
        <v>11</v>
      </c>
      <c r="B9" s="5" t="s">
        <v>5</v>
      </c>
      <c r="C9" s="6">
        <v>9871</v>
      </c>
      <c r="D9" s="6">
        <v>2726</v>
      </c>
      <c r="E9" s="6">
        <v>1335</v>
      </c>
      <c r="F9" s="6">
        <v>7458</v>
      </c>
    </row>
    <row r="10" spans="1:6" ht="12.75">
      <c r="A10" s="5" t="s">
        <v>14</v>
      </c>
      <c r="B10" s="5" t="s">
        <v>6</v>
      </c>
      <c r="C10" s="6">
        <v>10238</v>
      </c>
      <c r="D10" s="6">
        <v>2462</v>
      </c>
      <c r="E10" s="6">
        <v>1309</v>
      </c>
      <c r="F10" s="6">
        <v>6238</v>
      </c>
    </row>
    <row r="11" spans="1:6" ht="12.75">
      <c r="A11" s="5" t="s">
        <v>14</v>
      </c>
      <c r="B11" s="5" t="s">
        <v>7</v>
      </c>
      <c r="C11" s="6">
        <v>12621</v>
      </c>
      <c r="D11" s="6">
        <v>2982</v>
      </c>
      <c r="E11" s="6">
        <v>1384</v>
      </c>
      <c r="F11" s="6">
        <v>8543</v>
      </c>
    </row>
    <row r="12" spans="1:6" ht="12.75">
      <c r="A12" s="5" t="s">
        <v>11</v>
      </c>
      <c r="B12" s="5" t="s">
        <v>8</v>
      </c>
      <c r="C12" s="6">
        <v>13497</v>
      </c>
      <c r="D12" s="6">
        <v>3728</v>
      </c>
      <c r="E12" s="6">
        <v>2341</v>
      </c>
      <c r="F12" s="6">
        <v>7769</v>
      </c>
    </row>
    <row r="13" spans="1:6" ht="12.75">
      <c r="A13" s="4" t="s">
        <v>15</v>
      </c>
      <c r="B13" s="5" t="s">
        <v>9</v>
      </c>
      <c r="C13" s="6">
        <v>4759</v>
      </c>
      <c r="D13" s="6">
        <v>1432</v>
      </c>
      <c r="E13" s="6">
        <v>896</v>
      </c>
      <c r="F13" s="6">
        <v>1865</v>
      </c>
    </row>
    <row r="14" spans="1:7" s="1" customFormat="1" ht="12.75">
      <c r="A14" s="10" t="s">
        <v>17</v>
      </c>
      <c r="B14" s="8" t="s">
        <v>23</v>
      </c>
      <c r="C14" s="9">
        <f>C13*$G$14</f>
        <v>15863.333333333334</v>
      </c>
      <c r="D14" s="9">
        <f>D13*$G$14</f>
        <v>4773.333333333334</v>
      </c>
      <c r="E14" s="9">
        <f>E13*$G$14</f>
        <v>2986.666666666667</v>
      </c>
      <c r="F14" s="9">
        <f>F13*$G$14</f>
        <v>6216.666666666667</v>
      </c>
      <c r="G14" s="1">
        <f>30/9</f>
        <v>3.3333333333333335</v>
      </c>
    </row>
    <row r="15" spans="1:6" s="1" customFormat="1" ht="12.75">
      <c r="A15" s="10"/>
      <c r="B15" s="10" t="s">
        <v>18</v>
      </c>
      <c r="C15" s="9">
        <f>SUM(C2,C4,C6,C7:C12,C14)</f>
        <v>103933.64015151515</v>
      </c>
      <c r="D15" s="9">
        <f>SUM(D2,D4,D6,D7:D12,D14)</f>
        <v>28943.015151515152</v>
      </c>
      <c r="E15" s="9">
        <f>SUM(E2,E4,E6,E7:E12,E14)</f>
        <v>15935.83712121212</v>
      </c>
      <c r="F15" s="9">
        <f>SUM(F2,F4,F6,F7:F12,F14)</f>
        <v>64197.47348484848</v>
      </c>
    </row>
    <row r="16" spans="1:6" s="14" customFormat="1" ht="12" customHeight="1">
      <c r="A16" s="11"/>
      <c r="B16" s="11" t="s">
        <v>10</v>
      </c>
      <c r="C16" s="11">
        <f>SUM(C2:C3,C5,C7:C13)</f>
        <v>85770</v>
      </c>
      <c r="D16" s="11">
        <f>SUM(D2:D3,D5,D7:D13)</f>
        <v>23482</v>
      </c>
      <c r="E16" s="11">
        <f>SUM(E2:E3,E5,E7:E13)</f>
        <v>12709</v>
      </c>
      <c r="F16" s="11">
        <f>SUM(F2:F3,F5,F7:F13)</f>
        <v>55501</v>
      </c>
    </row>
    <row r="17" spans="1:7" ht="12.75">
      <c r="A17" s="6"/>
      <c r="B17" s="6" t="s">
        <v>19</v>
      </c>
      <c r="C17" s="12">
        <f>C16/$G$17</f>
        <v>340.35714285714283</v>
      </c>
      <c r="D17" s="12">
        <f>D16/$G$17</f>
        <v>93.18253968253968</v>
      </c>
      <c r="E17" s="12">
        <f>E16/$G$17</f>
        <v>50.432539682539684</v>
      </c>
      <c r="F17" s="12">
        <f>F16/$G$17</f>
        <v>220.2420634920635</v>
      </c>
      <c r="G17">
        <v>252</v>
      </c>
    </row>
    <row r="18" spans="1:6" ht="12.75">
      <c r="A18" s="6"/>
      <c r="B18" s="6" t="s">
        <v>20</v>
      </c>
      <c r="C18" s="6"/>
      <c r="D18" s="6"/>
      <c r="E18" s="6"/>
      <c r="F18" s="6"/>
    </row>
    <row r="20" ht="12.75">
      <c r="A20" t="s">
        <v>29</v>
      </c>
    </row>
    <row r="21" ht="12.75">
      <c r="A21" t="s">
        <v>30</v>
      </c>
    </row>
    <row r="23" ht="12.75">
      <c r="A23" t="s">
        <v>31</v>
      </c>
    </row>
    <row r="24" ht="12.75">
      <c r="A24" t="s">
        <v>32</v>
      </c>
    </row>
    <row r="103" ht="12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CI_13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mdietl</dc:creator>
  <cp:keywords/>
  <dc:description/>
  <cp:lastModifiedBy>Andrzej Żwawa</cp:lastModifiedBy>
  <cp:lastPrinted>1999-04-08T13:11:26Z</cp:lastPrinted>
  <dcterms:created xsi:type="dcterms:W3CDTF">1998-10-15T19:36:57Z</dcterms:created>
  <dcterms:modified xsi:type="dcterms:W3CDTF">2001-01-27T12:05:50Z</dcterms:modified>
  <cp:category/>
  <cp:version/>
  <cp:contentType/>
  <cp:contentStatus/>
</cp:coreProperties>
</file>